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5255"/>
  </bookViews>
  <sheets>
    <sheet name="工事費内訳書" sheetId="4" r:id="rId1"/>
  </sheets>
  <definedNames>
    <definedName name="_xlnm.Print_Area" localSheetId="0">工事費内訳書!$A$1:$G$75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8" i="4" l="1"/>
  <c r="G67" i="4" s="1"/>
  <c r="G65" i="4"/>
  <c r="G64" i="4" s="1"/>
  <c r="G61" i="4"/>
  <c r="G60" i="4"/>
  <c r="G56" i="4"/>
  <c r="G51" i="4" s="1"/>
  <c r="G52" i="4"/>
  <c r="G48" i="4"/>
  <c r="G45" i="4"/>
  <c r="G39" i="4" s="1"/>
  <c r="G43" i="4"/>
  <c r="G40" i="4"/>
  <c r="G37" i="4"/>
  <c r="G36" i="4" s="1"/>
  <c r="G35" i="4" s="1"/>
  <c r="G34" i="4" s="1"/>
  <c r="G31" i="4"/>
  <c r="G29" i="4"/>
  <c r="G26" i="4"/>
  <c r="G24" i="4"/>
  <c r="G14" i="4"/>
  <c r="G13" i="4" s="1"/>
  <c r="G12" i="4" s="1"/>
  <c r="G11" i="4" s="1"/>
  <c r="G10" i="4" l="1"/>
  <c r="G74" i="4" s="1"/>
  <c r="G75" i="4" s="1"/>
</calcChain>
</file>

<file path=xl/sharedStrings.xml><?xml version="1.0" encoding="utf-8"?>
<sst xmlns="http://schemas.openxmlformats.org/spreadsheetml/2006/main" count="145" uniqueCount="78">
  <si>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</si>
  <si>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</si>
  <si>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</si>
  <si>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</si>
  <si>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</si>
  <si>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</si>
  <si>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</si>
  <si>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</si>
  <si>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</si>
  <si>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</si>
  <si>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</si>
  <si>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</si>
  <si>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</si>
  <si>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国附　那賀川小松島　和田島除塵機製作据付工事</t>
  </si>
  <si>
    <t>工事原価
_x000D_</t>
  </si>
  <si>
    <t>式</t>
  </si>
  <si>
    <t>製作工事原価
_x000D_</t>
  </si>
  <si>
    <t>直接製作費
_x000D_</t>
  </si>
  <si>
    <t>製作工
_x000D_</t>
  </si>
  <si>
    <t>除塵機本体
_x000D_</t>
  </si>
  <si>
    <t>材料費
_x000D_ガイドフレーム</t>
  </si>
  <si>
    <t>材料費
_x000D_主スクリーン</t>
  </si>
  <si>
    <t>材料費
_x000D_補助スクリーン</t>
  </si>
  <si>
    <t>材料費
_x000D_レーキ</t>
  </si>
  <si>
    <t>材料費
_x000D_エプロン</t>
  </si>
  <si>
    <t>材料費
_x000D_駆動装置</t>
  </si>
  <si>
    <t>機器類
_x000D_</t>
  </si>
  <si>
    <t>製作費（除塵機本体）
_x000D_</t>
  </si>
  <si>
    <t>塗装費（除塵機本体）
_x000D_工場塗装</t>
  </si>
  <si>
    <t>搬送設備
_x000D_</t>
  </si>
  <si>
    <t>付属設備製作工
_x000D_通路橋</t>
  </si>
  <si>
    <t>製作費（付属設備）
_x000D_</t>
  </si>
  <si>
    <t>塗装費（付属設備）
_x000D_工場塗装</t>
  </si>
  <si>
    <t>電気設備
_x000D_</t>
  </si>
  <si>
    <t>操作設備
_x000D_</t>
  </si>
  <si>
    <t>間接製作費
_x000D_</t>
  </si>
  <si>
    <t>間接労務費
_x000D_</t>
  </si>
  <si>
    <t>工場管理費
_x000D_</t>
  </si>
  <si>
    <t>据付工事原価
_x000D_</t>
  </si>
  <si>
    <t>直接工事費
_x000D_</t>
  </si>
  <si>
    <t>輸送費
_x000D_</t>
  </si>
  <si>
    <t>据付工
_x000D_</t>
  </si>
  <si>
    <t>除塵機据付工
_x000D_</t>
  </si>
  <si>
    <t>除塵機本体据付
_x000D_</t>
  </si>
  <si>
    <t>付属設備据付工
_x000D_</t>
  </si>
  <si>
    <t>付帯設備据付工
_x000D_通路橋</t>
  </si>
  <si>
    <t>直接経費
_x000D_</t>
  </si>
  <si>
    <t>直接経費
_x000D_除塵機</t>
  </si>
  <si>
    <t>直接経費
_x000D_通路橋</t>
  </si>
  <si>
    <t>電気設備工事
_x000D_</t>
  </si>
  <si>
    <t>電気盤類据付工
_x000D_</t>
  </si>
  <si>
    <t>配管配線工
_x000D_</t>
  </si>
  <si>
    <t>既設除塵機等撤去
_x000D_</t>
  </si>
  <si>
    <t>既設除塵機撤去工
_x000D_</t>
  </si>
  <si>
    <t>撤去工
_x000D_</t>
  </si>
  <si>
    <t>運搬費
_x000D_</t>
  </si>
  <si>
    <t>処分費
_x000D_</t>
  </si>
  <si>
    <t>柵撤去工
_x000D_</t>
  </si>
  <si>
    <t>ネットフェンス撤去工
_x000D_本体</t>
  </si>
  <si>
    <t>ｍ</t>
  </si>
  <si>
    <t>ネットフェンス撤去工
_x000D_扉</t>
  </si>
  <si>
    <t>組</t>
  </si>
  <si>
    <t>処分費
_x000D_スクラップ</t>
  </si>
  <si>
    <t>ton</t>
  </si>
  <si>
    <t>復旧工
_x000D_</t>
  </si>
  <si>
    <t>付帯施設復旧工
_x000D_</t>
  </si>
  <si>
    <t>ネットフェンス
_x000D_本体</t>
  </si>
  <si>
    <t>ネットフェンス
_x000D_扉</t>
  </si>
  <si>
    <t>仮設費
_x000D_</t>
  </si>
  <si>
    <t>安全費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</si>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</sst>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+G11+G34+G72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+G12+G31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+G14+G24+G26+G29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29</v>
      </c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26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31" t="s">
        <v>30</v>
      </c>
      <c r="D26" s="29"/>
      <c r="E26" s="18" t="s">
        <v>15</v>
      </c>
      <c r="F26" s="19">
        <v>1</v>
      </c>
      <c r="G26" s="20">
        <f>+G27+G28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31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32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33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34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30" t="s">
        <v>35</v>
      </c>
      <c r="B31" s="28"/>
      <c r="C31" s="28"/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/>
    </row>
    <row r="32" spans="1:10" ht="42" customHeight="1">
      <c r="A32" s="30" t="s">
        <v>36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>
      <c r="A33" s="30" t="s">
        <v>37</v>
      </c>
      <c r="B33" s="28"/>
      <c r="C33" s="28"/>
      <c r="D33" s="29"/>
      <c r="E33" s="18" t="s">
        <v>15</v>
      </c>
      <c r="F33" s="19">
        <v>1</v>
      </c>
      <c r="G33" s="33"/>
      <c r="H33" s="2"/>
      <c r="I33" s="21">
        <v>24</v>
      </c>
      <c r="J33" s="21"/>
    </row>
    <row r="34" spans="1:10" ht="42" customHeight="1">
      <c r="A34" s="30" t="s">
        <v>38</v>
      </c>
      <c r="B34" s="28"/>
      <c r="C34" s="28"/>
      <c r="D34" s="29"/>
      <c r="E34" s="18" t="s">
        <v>15</v>
      </c>
      <c r="F34" s="19">
        <v>1</v>
      </c>
      <c r="G34" s="20">
        <f>+G35+G67</f>
        <v>0</v>
      </c>
      <c r="H34" s="2"/>
      <c r="I34" s="21">
        <v>25</v>
      </c>
      <c r="J34" s="21"/>
    </row>
    <row r="35" spans="1:10" ht="42" customHeight="1">
      <c r="A35" s="30" t="s">
        <v>39</v>
      </c>
      <c r="B35" s="28"/>
      <c r="C35" s="28"/>
      <c r="D35" s="29"/>
      <c r="E35" s="18" t="s">
        <v>15</v>
      </c>
      <c r="F35" s="19">
        <v>1</v>
      </c>
      <c r="G35" s="20">
        <f>+G36+G39+G51+G60+G64</f>
        <v>0</v>
      </c>
      <c r="H35" s="2"/>
      <c r="I35" s="21">
        <v>26</v>
      </c>
      <c r="J35" s="21">
        <v>20</v>
      </c>
    </row>
    <row r="36" spans="1:10" ht="42" customHeight="1">
      <c r="A36" s="16"/>
      <c r="B36" s="31" t="s">
        <v>40</v>
      </c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40</v>
      </c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40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31" t="s">
        <v>41</v>
      </c>
      <c r="C39" s="28"/>
      <c r="D39" s="29"/>
      <c r="E39" s="18" t="s">
        <v>15</v>
      </c>
      <c r="F39" s="19">
        <v>1</v>
      </c>
      <c r="G39" s="20">
        <f>+G40+G43+G45+G48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1" t="s">
        <v>42</v>
      </c>
      <c r="D40" s="29"/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43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29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44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45</v>
      </c>
      <c r="E44" s="18" t="s">
        <v>15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31" t="s">
        <v>46</v>
      </c>
      <c r="D45" s="29"/>
      <c r="E45" s="18" t="s">
        <v>15</v>
      </c>
      <c r="F45" s="19">
        <v>1</v>
      </c>
      <c r="G45" s="20">
        <f>+G46+G47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47</v>
      </c>
      <c r="E46" s="18" t="s">
        <v>15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48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49</v>
      </c>
      <c r="D48" s="29"/>
      <c r="E48" s="18" t="s">
        <v>15</v>
      </c>
      <c r="F48" s="19">
        <v>1</v>
      </c>
      <c r="G48" s="20">
        <f>+G49+G50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50</v>
      </c>
      <c r="E49" s="18" t="s">
        <v>15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51</v>
      </c>
      <c r="E50" s="18" t="s">
        <v>15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31" t="s">
        <v>52</v>
      </c>
      <c r="C51" s="28"/>
      <c r="D51" s="29"/>
      <c r="E51" s="18" t="s">
        <v>15</v>
      </c>
      <c r="F51" s="19">
        <v>1</v>
      </c>
      <c r="G51" s="20">
        <f>+G52+G56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53</v>
      </c>
      <c r="D52" s="29"/>
      <c r="E52" s="18" t="s">
        <v>15</v>
      </c>
      <c r="F52" s="19">
        <v>1</v>
      </c>
      <c r="G52" s="20">
        <f>+G53+G54+G55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54</v>
      </c>
      <c r="E53" s="18" t="s">
        <v>15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55</v>
      </c>
      <c r="E54" s="18" t="s">
        <v>15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56</v>
      </c>
      <c r="E55" s="18" t="s">
        <v>15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31" t="s">
        <v>57</v>
      </c>
      <c r="D56" s="29"/>
      <c r="E56" s="18" t="s">
        <v>15</v>
      </c>
      <c r="F56" s="19">
        <v>1</v>
      </c>
      <c r="G56" s="20">
        <f>+G57+G58+G59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58</v>
      </c>
      <c r="E57" s="18" t="s">
        <v>59</v>
      </c>
      <c r="F57" s="19">
        <v>26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60</v>
      </c>
      <c r="E58" s="18" t="s">
        <v>61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62</v>
      </c>
      <c r="E59" s="18" t="s">
        <v>63</v>
      </c>
      <c r="F59" s="19">
        <v>0.1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31" t="s">
        <v>64</v>
      </c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65</v>
      </c>
      <c r="D61" s="29"/>
      <c r="E61" s="18" t="s">
        <v>15</v>
      </c>
      <c r="F61" s="19">
        <v>1</v>
      </c>
      <c r="G61" s="20">
        <f>+G62+G63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66</v>
      </c>
      <c r="E62" s="18" t="s">
        <v>59</v>
      </c>
      <c r="F62" s="19">
        <v>26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67</v>
      </c>
      <c r="E63" s="18" t="s">
        <v>61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31" t="s">
        <v>68</v>
      </c>
      <c r="C64" s="28"/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69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69</v>
      </c>
      <c r="E66" s="18" t="s">
        <v>15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30" t="s">
        <v>70</v>
      </c>
      <c r="B67" s="28"/>
      <c r="C67" s="28"/>
      <c r="D67" s="29"/>
      <c r="E67" s="18" t="s">
        <v>15</v>
      </c>
      <c r="F67" s="19">
        <v>1</v>
      </c>
      <c r="G67" s="20">
        <f>+G68+G70+G71</f>
        <v>0</v>
      </c>
      <c r="H67" s="2"/>
      <c r="I67" s="21">
        <v>58</v>
      </c>
      <c r="J67" s="21"/>
    </row>
    <row r="68" spans="1:10" ht="42" customHeight="1">
      <c r="A68" s="30" t="s">
        <v>71</v>
      </c>
      <c r="B68" s="28"/>
      <c r="C68" s="28"/>
      <c r="D68" s="29"/>
      <c r="E68" s="18" t="s">
        <v>15</v>
      </c>
      <c r="F68" s="19">
        <v>1</v>
      </c>
      <c r="G68" s="20">
        <f>+G69</f>
        <v>0</v>
      </c>
      <c r="H68" s="2"/>
      <c r="I68" s="21">
        <v>59</v>
      </c>
      <c r="J68" s="21">
        <v>200</v>
      </c>
    </row>
    <row r="69" spans="1:10" ht="42" customHeight="1">
      <c r="A69" s="30" t="s">
        <v>72</v>
      </c>
      <c r="B69" s="28"/>
      <c r="C69" s="28"/>
      <c r="D69" s="29"/>
      <c r="E69" s="18" t="s">
        <v>15</v>
      </c>
      <c r="F69" s="19">
        <v>1</v>
      </c>
      <c r="G69" s="33"/>
      <c r="H69" s="2"/>
      <c r="I69" s="21">
        <v>60</v>
      </c>
      <c r="J69" s="21"/>
    </row>
    <row r="70" spans="1:10" ht="42" customHeight="1">
      <c r="A70" s="30" t="s">
        <v>73</v>
      </c>
      <c r="B70" s="28"/>
      <c r="C70" s="28"/>
      <c r="D70" s="29"/>
      <c r="E70" s="18" t="s">
        <v>15</v>
      </c>
      <c r="F70" s="19">
        <v>1</v>
      </c>
      <c r="G70" s="33"/>
      <c r="H70" s="2"/>
      <c r="I70" s="21">
        <v>61</v>
      </c>
      <c r="J70" s="21">
        <v>210</v>
      </c>
    </row>
    <row r="71" spans="1:10" ht="42" customHeight="1">
      <c r="A71" s="30" t="s">
        <v>74</v>
      </c>
      <c r="B71" s="28"/>
      <c r="C71" s="28"/>
      <c r="D71" s="29"/>
      <c r="E71" s="18" t="s">
        <v>15</v>
      </c>
      <c r="F71" s="19">
        <v>1</v>
      </c>
      <c r="G71" s="33"/>
      <c r="H71" s="2"/>
      <c r="I71" s="21">
        <v>62</v>
      </c>
      <c r="J71" s="21"/>
    </row>
    <row r="72" spans="1:10" ht="42" customHeight="1">
      <c r="A72" s="30" t="s">
        <v>75</v>
      </c>
      <c r="B72" s="28"/>
      <c r="C72" s="28"/>
      <c r="D72" s="29"/>
      <c r="E72" s="18" t="s">
        <v>15</v>
      </c>
      <c r="F72" s="19">
        <v>1</v>
      </c>
      <c r="G72" s="33"/>
      <c r="H72" s="2"/>
      <c r="I72" s="21">
        <v>63</v>
      </c>
      <c r="J72" s="21"/>
    </row>
    <row r="73" spans="1:10" ht="42" customHeight="1">
      <c r="A73" s="30" t="s">
        <v>76</v>
      </c>
      <c r="B73" s="28"/>
      <c r="C73" s="28"/>
      <c r="D73" s="29"/>
      <c r="E73" s="18" t="s">
        <v>15</v>
      </c>
      <c r="F73" s="19">
        <v>1</v>
      </c>
      <c r="G73" s="33"/>
      <c r="H73" s="2"/>
      <c r="I73" s="21">
        <v>64</v>
      </c>
      <c r="J73" s="21">
        <v>220</v>
      </c>
    </row>
    <row r="74" spans="1:10" ht="42" customHeight="1">
      <c r="A74" s="34" t="s">
        <v>77</v>
      </c>
      <c r="B74" s="35"/>
      <c r="C74" s="35"/>
      <c r="D74" s="36"/>
      <c r="E74" s="37" t="s">
        <v>15</v>
      </c>
      <c r="F74" s="38">
        <v>1</v>
      </c>
      <c r="G74" s="39">
        <f>+G10+G73</f>
        <v>0</v>
      </c>
      <c r="H74" s="40"/>
      <c r="I74" s="41">
        <v>65</v>
      </c>
      <c r="J74" s="41">
        <v>30</v>
      </c>
    </row>
    <row r="75" spans="1:10" ht="42" customHeight="1">
      <c r="A75" s="22" t="s">
        <v>11</v>
      </c>
      <c r="B75" s="23"/>
      <c r="C75" s="23"/>
      <c r="D75" s="24"/>
      <c r="E75" s="25" t="s">
        <v>12</v>
      </c>
      <c r="F75" s="26" t="s">
        <v>12</v>
      </c>
      <c r="G75" s="27">
        <f>G74</f>
        <v>0</v>
      </c>
      <c r="I75" s="21">
        <v>66</v>
      </c>
      <c r="J75" s="21">
        <v>90</v>
      </c>
    </row>
    <row r="76" spans="1:10" ht="42" customHeight="1"/>
    <row r="77" spans="1:10" ht="42" customHeight="1"/>
  </sheetData>
  <sheetProtection password="FD80" sheet="1" objects="1" scenarios="1"/>
  <mergeCells count="42">
    <mergeCell ref="A70:D70"/>
    <mergeCell ref="A71:D71"/>
    <mergeCell ref="A72:D72"/>
    <mergeCell ref="A73:D73"/>
    <mergeCell ref="A74:D74"/>
    <mergeCell ref="C61:D61"/>
    <mergeCell ref="B64:D64"/>
    <mergeCell ref="C65:D65"/>
    <mergeCell ref="A67:D67"/>
    <mergeCell ref="A68:D68"/>
    <mergeCell ref="A69:D69"/>
    <mergeCell ref="C45:D45"/>
    <mergeCell ref="C48:D48"/>
    <mergeCell ref="B51:D51"/>
    <mergeCell ref="C52:D52"/>
    <mergeCell ref="C56:D56"/>
    <mergeCell ref="B60:D60"/>
    <mergeCell ref="A35:D35"/>
    <mergeCell ref="B36:D36"/>
    <mergeCell ref="C37:D37"/>
    <mergeCell ref="B39:D39"/>
    <mergeCell ref="C40:D40"/>
    <mergeCell ref="C43:D43"/>
    <mergeCell ref="C26:D26"/>
    <mergeCell ref="C29:D29"/>
    <mergeCell ref="A31:D31"/>
    <mergeCell ref="A32:D32"/>
    <mergeCell ref="A33:D33"/>
    <mergeCell ref="A34:D34"/>
    <mergeCell ref="A75:D75"/>
    <mergeCell ref="A10:D10"/>
    <mergeCell ref="A11:D11"/>
    <mergeCell ref="A12:D12"/>
    <mergeCell ref="B13:D13"/>
    <mergeCell ref="C14:D14"/>
    <mergeCell ref="C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Nouda Shinya</dc:creator>
  <cp:lastModifiedBy>Nouda Shinya</cp:lastModifiedBy>
  <dcterms:created xsi:type="dcterms:W3CDTF">2019-07-29T03:18:22Z</dcterms:created>
  <dcterms:modified xsi:type="dcterms:W3CDTF">2019-07-29T03:18:30Z</dcterms:modified>
</cp:coreProperties>
</file>